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<sst xmlns="http://schemas.openxmlformats.org/spreadsheetml/2006/main" count="85" uniqueCount="80">
  <si>
    <t>DetailFlowPro</t>
  </si>
  <si>
    <t>Booking · CRM · Payments · SMS reminders — built for auto detailers</t>
  </si>
  <si>
    <t>Auto Detailing Estimate Log</t>
  </si>
  <si>
    <t>A running log of every estimate you send — one row per estimate. Track approvals, conversions to bookings, and your close rate.</t>
  </si>
  <si>
    <t>How to use this file</t>
  </si>
  <si>
    <t>1. Never give a firm price for paint correction or ceramic coating without a physical inspection — use the Low/High range columns.</t>
  </si>
  <si>
    <t>2. Set a validity window (14–30 days) so prices don't go stale.</t>
  </si>
  <si>
    <t>3. Mark "Customer Approved" once they sign off in writing, then "Converted to Booking" once they're on your calendar.</t>
  </si>
  <si>
    <t>4. Check "KPI Summary" for your estimate-to-booking conversion rate — this tells you if your pricing or follow-up needs work.</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</si>
  <si>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</si>
  <si>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</si>
  <si>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</si>
  <si>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</si>
  <si>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</si>
  <si>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Estimate Log. Help me:
1. Replace the 3 sample rows on "Data Entry" with my real estimates.
2. Find estimates where "Customer Approved" is Y but "Converted to Booking" is still N — these need a follow-up call.
3. Tell me my conversion rate from estimate to booking based on the data.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</si>
  <si>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</si>
  <si>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estimate you send. Add a new row for each new estimate.</t>
  </si>
  <si>
    <t>Estimate Number</t>
  </si>
  <si>
    <t>Estimate Date</t>
  </si>
  <si>
    <t>Valid Until</t>
  </si>
  <si>
    <t>Customer Name</t>
  </si>
  <si>
    <t>Customer Phone</t>
  </si>
  <si>
    <t>Customer Email</t>
  </si>
  <si>
    <t>Vehicle</t>
  </si>
  <si>
    <t>Service Requested</t>
  </si>
  <si>
    <t>Price (Low)</t>
  </si>
  <si>
    <t>Price (High)</t>
  </si>
  <si>
    <t>Deposit Required</t>
  </si>
  <si>
    <t>Customer Approved (Y/N)</t>
  </si>
  <si>
    <t>Converted to Booking (Y/N)</t>
  </si>
  <si>
    <t>Notes</t>
  </si>
  <si>
    <t>EST-0001</t>
  </si>
  <si>
    <t>2026-07-10</t>
  </si>
  <si>
    <t>2026-07-24</t>
  </si>
  <si>
    <t>Carlos Mendez</t>
  </si>
  <si>
    <t>(786) 555-0211</t>
  </si>
  <si>
    <t>cmendez@email.com</t>
  </si>
  <si>
    <t>2021 Porsche 911 Carrera Guards Red</t>
  </si>
  <si>
    <t>2-Stage Paint Correction + 5-Year Ceramic Coating</t>
  </si>
  <si>
    <t>Y</t>
  </si>
  <si>
    <t>Final price depends on paint correction time needed.</t>
  </si>
  <si>
    <t>EST-0002</t>
  </si>
  <si>
    <t>2026-07-12</t>
  </si>
  <si>
    <t>2026-07-26</t>
  </si>
  <si>
    <t>Sheila Watkins</t>
  </si>
  <si>
    <t>(305) 555-0098</t>
  </si>
  <si>
    <t>sheila.w@email.com</t>
  </si>
  <si>
    <t>2018 Chevrolet Tahoe Black</t>
  </si>
  <si>
    <t>Heavy Interior Decontamination</t>
  </si>
  <si>
    <t>N</t>
  </si>
  <si>
    <t>Extra charge may apply if seats require additional pass.</t>
  </si>
  <si>
    <t>EST-0003</t>
  </si>
  <si>
    <t>2026-07-14</t>
  </si>
  <si>
    <t>2026-07-28</t>
  </si>
  <si>
    <t>Priya Anand</t>
  </si>
  <si>
    <t>(919) 555-0177</t>
  </si>
  <si>
    <t>p.anand@email.com</t>
  </si>
  <si>
    <t>2023 Tesla Model Y Pearl White</t>
  </si>
  <si>
    <t>1-Stage Paint Correction + 1-Year Ceramic Sealant</t>
  </si>
  <si>
    <t>Awaiting customer to schedule drop-off date.</t>
  </si>
  <si>
    <t>Estimates — Key Numbers</t>
  </si>
  <si>
    <t>TOTAL ESTIMATES</t>
  </si>
  <si>
    <t>AVG. ESTIMATE (HIGH)</t>
  </si>
  <si>
    <t>APPROVED ESTIMATES</t>
  </si>
  <si>
    <t>CONVERTED TO BOOKINGS</t>
  </si>
  <si>
    <t>CONVERSION RATE</t>
  </si>
  <si>
    <t>APPROVED, NOT YET BOOKED</t>
  </si>
  <si>
    <t>follow up on these</t>
  </si>
  <si>
    <t>LARGEST ESTIMATE</t>
  </si>
  <si>
    <t>by high-end price</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</si>
  <si>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</si>
  <si>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</si>
  <si>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</si>
  <si>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</si>
  <si>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</si>
  <si>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estimate value by customer: pick "Customer Name" and "Price (High)" → bar chart.</t>
  </si>
  <si>
    <t>5. For conversion funnel: select "Converted to Booking (Y/N)" → PivotChart → pie chart.</t>
  </si>
  <si>
    <t>Preview — Estimate Value by Customer</t>
  </si>
  <si>
    <t>Sample data shown below. Replace with your real estimates on Data Entry and this preview updates too.</t>
  </si>
  <si>
    <t>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</si>
</sst>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EstimateLog" displayName="EstimateLog" ref="A3:N6" totalsRowShown="1" headerRowCount="1">
  <autoFilter ref="A3:N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autoFilter>
  <tableColumns count="14">
    <tableColumn id="1" name="Estimate Number" totalsRowLabel="Total"/>
    <tableColumn id="2" name="Estimate Date" totalsRowFunction="none"/>
    <tableColumn id="3" name="Valid Until" totalsRowFunction="none"/>
    <tableColumn id="4" name="Customer Name" totalsRowFunction="none"/>
    <tableColumn id="5" name="Customer Phone" totalsRowFunction="none"/>
    <tableColumn id="6" name="Customer Email" totalsRowFunction="none"/>
    <tableColumn id="7" name="Vehicle" totalsRowFunction="none"/>
    <tableColumn id="8" name="Service Requested" totalsRowFunction="none"/>
    <tableColumn id="9" name="Price (Low)" totalsRowFunction="none"/>
    <tableColumn id="10" name="Price (High)" totalsRowFunction="none"/>
    <tableColumn id="11" name="Deposit Required" totalsRowFunction="none"/>
    <tableColumn id="12" name="Customer Approved (Y/N)" totalsRowFunction="none"/>
    <tableColumn id="13" name="Converted to Booking (Y/N)" totalsRowFunction="none"/>
    <tableColumn id="14"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N6"/>
  <sheetFormatPr defaultRowHeight="15" outlineLevelRow="0" outlineLevelCol="0" x14ac:dyDescent="55"/>
  <cols>
    <col min="1" max="1" width="15" customWidth="1"/>
    <col min="2" max="2" width="13" customWidth="1"/>
    <col min="3" max="3" width="12" customWidth="1"/>
    <col min="4" max="4" width="16" customWidth="1"/>
    <col min="5" max="5" width="15" customWidth="1"/>
    <col min="6" max="6" width="22" customWidth="1"/>
    <col min="7" max="7" width="26" customWidth="1"/>
    <col min="8" max="8" width="30" customWidth="1"/>
    <col min="9" max="10" width="12" customWidth="1"/>
    <col min="11" max="11" width="13" customWidth="1"/>
    <col min="12" max="12" width="12" customWidth="1"/>
    <col min="13" max="13" width="14" customWidth="1"/>
    <col min="14" max="14" width="30" customWidth="1"/>
  </cols>
  <sheetData>
    <row r="1" ht="16" customHeight="1" spans="1:14" x14ac:dyDescent="0.25">
      <c r="A1" s="11" t="s">
        <v>16</v>
      </c>
      <c r="B1" s="11"/>
      <c r="C1" s="11"/>
      <c r="D1" s="11"/>
      <c r="E1" s="11"/>
      <c r="F1" s="11"/>
      <c r="G1" s="11"/>
      <c r="H1" s="11"/>
      <c r="I1" s="11"/>
      <c r="J1" s="11"/>
      <c r="K1" s="11"/>
      <c r="L1" s="11"/>
      <c r="M1" s="11"/>
      <c r="N1" s="11"/>
    </row>
    <row r="3" ht="30" customHeight="1" spans="1:14"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row>
    <row r="4" spans="1:14" x14ac:dyDescent="0.25">
      <c r="A4" t="s">
        <v>31</v>
      </c>
      <c r="B4" t="s">
        <v>32</v>
      </c>
      <c r="C4" t="s">
        <v>33</v>
      </c>
      <c r="D4" t="s">
        <v>34</v>
      </c>
      <c r="E4" t="s">
        <v>35</v>
      </c>
      <c r="F4" t="s">
        <v>36</v>
      </c>
      <c r="G4" t="s">
        <v>37</v>
      </c>
      <c r="H4" t="s">
        <v>38</v>
      </c>
      <c r="I4" s="15">
        <v>2200</v>
      </c>
      <c r="J4" s="15">
        <v>2800</v>
      </c>
      <c r="K4" s="15">
        <v>600</v>
      </c>
      <c r="L4" t="s">
        <v>39</v>
      </c>
      <c r="M4" t="s">
        <v>39</v>
      </c>
      <c r="N4" t="s">
        <v>40</v>
      </c>
    </row>
    <row r="5" spans="1:14" x14ac:dyDescent="0.25">
      <c r="A5" t="s">
        <v>41</v>
      </c>
      <c r="B5" t="s">
        <v>42</v>
      </c>
      <c r="C5" t="s">
        <v>43</v>
      </c>
      <c r="D5" t="s">
        <v>44</v>
      </c>
      <c r="E5" t="s">
        <v>45</v>
      </c>
      <c r="F5" t="s">
        <v>46</v>
      </c>
      <c r="G5" t="s">
        <v>47</v>
      </c>
      <c r="H5" t="s">
        <v>48</v>
      </c>
      <c r="I5" s="15">
        <v>275</v>
      </c>
      <c r="J5" s="15">
        <v>350</v>
      </c>
      <c r="K5" s="15">
        <v>0</v>
      </c>
      <c r="L5" t="s">
        <v>49</v>
      </c>
      <c r="M5" t="s">
        <v>49</v>
      </c>
      <c r="N5" t="s">
        <v>50</v>
      </c>
    </row>
    <row r="6" spans="1:14" x14ac:dyDescent="0.25">
      <c r="A6" t="s">
        <v>51</v>
      </c>
      <c r="B6" t="s">
        <v>52</v>
      </c>
      <c r="C6" t="s">
        <v>53</v>
      </c>
      <c r="D6" t="s">
        <v>54</v>
      </c>
      <c r="E6" t="s">
        <v>55</v>
      </c>
      <c r="F6" t="s">
        <v>56</v>
      </c>
      <c r="G6" t="s">
        <v>57</v>
      </c>
      <c r="H6" t="s">
        <v>58</v>
      </c>
      <c r="I6" s="15">
        <v>650</v>
      </c>
      <c r="J6" s="15">
        <v>850</v>
      </c>
      <c r="K6" s="15">
        <v>200</v>
      </c>
      <c r="L6" t="s">
        <v>39</v>
      </c>
      <c r="M6" t="s">
        <v>49</v>
      </c>
      <c r="N6" t="s">
        <v>59</v>
      </c>
    </row>
  </sheetData>
  <mergeCells count="1">
    <mergeCell ref="A1:N1"/>
  </mergeCells>
  <conditionalFormatting sqref="J4:J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60</v>
      </c>
      <c r="B2" s="16"/>
      <c r="C2" s="16"/>
      <c r="D2" s="16"/>
      <c r="E2" s="16"/>
      <c r="F2" s="16"/>
      <c r="G2" s="16"/>
    </row>
    <row r="5" spans="2:7" x14ac:dyDescent="0.25">
      <c r="B5" s="17" t="s">
        <v>61</v>
      </c>
      <c r="C5" s="17"/>
      <c r="D5" s="17" t="s">
        <v>62</v>
      </c>
      <c r="E5" s="17"/>
      <c r="F5" s="17" t="s">
        <v>63</v>
      </c>
      <c r="G5" s="17"/>
    </row>
    <row r="6" spans="2:7" x14ac:dyDescent="0.25">
      <c r="B6" s="18">
        <f>COUNTA(EstimateLog[Estimate Number])</f>
      </c>
      <c r="C6" s="18"/>
      <c r="D6" s="19">
        <f>AVERAGE(EstimateLog[Price (High)])</f>
      </c>
      <c r="E6" s="19"/>
      <c r="F6" s="18">
        <f>COUNTIF(EstimateLog[Customer Approved (Y/N)],"Y")</f>
      </c>
      <c r="G6" s="18"/>
    </row>
    <row r="7" spans="2:7" x14ac:dyDescent="0.25">
      <c r="B7" s="20"/>
      <c r="C7" s="21"/>
      <c r="D7" s="20"/>
      <c r="E7" s="21"/>
      <c r="F7" s="20"/>
      <c r="G7" s="21"/>
    </row>
    <row r="10" spans="2:7" x14ac:dyDescent="0.25">
      <c r="B10" s="17" t="s">
        <v>64</v>
      </c>
      <c r="C10" s="17"/>
      <c r="D10" s="17" t="s">
        <v>65</v>
      </c>
      <c r="E10" s="17"/>
      <c r="F10" s="17" t="s">
        <v>66</v>
      </c>
      <c r="G10" s="17"/>
    </row>
    <row r="11" spans="2:7" x14ac:dyDescent="0.25">
      <c r="B11" s="18">
        <f>COUNTIF(EstimateLog[Converted to Booking (Y/N)],"Y")</f>
      </c>
      <c r="C11" s="18"/>
      <c r="D11" s="22">
        <f>COUNTIF(EstimateLog[Converted to Booking (Y/N)],"Y")/COUNTA(EstimateLog[Estimate Number])</f>
      </c>
      <c r="E11" s="22"/>
      <c r="F11" s="18">
        <f>COUNTIFS(EstimateLog[Customer Approved (Y/N)],"Y",EstimateLog[Converted to Booking (Y/N)],"N")</f>
      </c>
      <c r="G11" s="18"/>
    </row>
    <row r="12" spans="2:7" x14ac:dyDescent="0.25">
      <c r="B12" s="20"/>
      <c r="C12" s="21"/>
      <c r="D12" s="20"/>
      <c r="E12" s="21"/>
      <c r="F12" s="23" t="s">
        <v>67</v>
      </c>
      <c r="G12" s="23"/>
    </row>
    <row r="15" spans="2:3" x14ac:dyDescent="0.25">
      <c r="B15" s="17" t="s">
        <v>68</v>
      </c>
      <c r="C15" s="17"/>
    </row>
    <row r="16" spans="2:3" x14ac:dyDescent="0.25">
      <c r="B16" s="18">
        <f>INDEX(EstimateLog[Customer Name],MATCH(MAX(EstimateLog[Price (High)]),EstimateLog[Price (High)],0))</f>
      </c>
      <c r="C16" s="18"/>
    </row>
    <row r="17" spans="2:3" x14ac:dyDescent="0.25">
      <c r="B17" s="23" t="s">
        <v>69</v>
      </c>
      <c r="C17" s="23"/>
    </row>
    <row r="19" spans="1:7" x14ac:dyDescent="0.25">
      <c r="A19" s="24" t="s">
        <v>70</v>
      </c>
      <c r="B19" s="24"/>
      <c r="C19" s="24"/>
      <c r="D19" s="24"/>
      <c r="E19" s="24"/>
      <c r="F19" s="24"/>
      <c r="G19" s="24"/>
    </row>
  </sheetData>
  <mergeCells count="18">
    <mergeCell ref="A2:G2"/>
    <mergeCell ref="B5:C5"/>
    <mergeCell ref="D5:E5"/>
    <mergeCell ref="F5:G5"/>
    <mergeCell ref="B6:C6"/>
    <mergeCell ref="D6:E6"/>
    <mergeCell ref="F6:G6"/>
    <mergeCell ref="B10:C10"/>
    <mergeCell ref="D10:E10"/>
    <mergeCell ref="F10:G10"/>
    <mergeCell ref="B11:C11"/>
    <mergeCell ref="D11:E11"/>
    <mergeCell ref="F11:G11"/>
    <mergeCell ref="F12:G12"/>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71</v>
      </c>
      <c r="B2" s="16"/>
      <c r="C2" s="16"/>
      <c r="D2" s="16"/>
    </row>
    <row r="4" ht="18" customHeight="1" spans="1:4" x14ac:dyDescent="0.25">
      <c r="A4" s="5" t="s">
        <v>72</v>
      </c>
      <c r="B4" s="5"/>
      <c r="C4" s="5"/>
      <c r="D4" s="5"/>
    </row>
    <row r="5" ht="18" customHeight="1" spans="1:4" x14ac:dyDescent="0.25">
      <c r="A5" s="5" t="s">
        <v>73</v>
      </c>
      <c r="B5" s="5"/>
      <c r="C5" s="5"/>
      <c r="D5" s="5"/>
    </row>
    <row r="6" ht="18" customHeight="1" spans="1:4" x14ac:dyDescent="0.25">
      <c r="A6" s="5" t="s">
        <v>74</v>
      </c>
      <c r="B6" s="5"/>
      <c r="C6" s="5"/>
      <c r="D6" s="5"/>
    </row>
    <row r="7" ht="18" customHeight="1" spans="1:4" x14ac:dyDescent="0.25">
      <c r="A7" s="5" t="s">
        <v>75</v>
      </c>
      <c r="B7" s="5"/>
      <c r="C7" s="5"/>
      <c r="D7" s="5"/>
    </row>
    <row r="8" ht="18" customHeight="1" spans="1:4" x14ac:dyDescent="0.25">
      <c r="A8" s="5" t="s">
        <v>76</v>
      </c>
      <c r="B8" s="5"/>
      <c r="C8" s="5"/>
      <c r="D8" s="5"/>
    </row>
    <row r="11" spans="1:1" x14ac:dyDescent="0.25">
      <c r="A11" s="6" t="s">
        <v>77</v>
      </c>
    </row>
    <row r="12" spans="1:4" x14ac:dyDescent="0.25">
      <c r="A12" s="24" t="s">
        <v>78</v>
      </c>
      <c r="B12" s="24"/>
      <c r="C12" s="24"/>
      <c r="D12" s="24"/>
    </row>
    <row r="14" spans="2:3" x14ac:dyDescent="0.25">
      <c r="B14" s="14" t="s">
        <v>79</v>
      </c>
      <c r="C14" s="14" t="s">
        <v>26</v>
      </c>
    </row>
    <row r="15" spans="2:3" x14ac:dyDescent="0.25">
      <c r="B15">
        <f>'Data Entry'!D4</f>
      </c>
      <c r="C15" s="15">
        <f>'Data Entry'!J4</f>
      </c>
    </row>
    <row r="16" spans="2:3" x14ac:dyDescent="0.25">
      <c r="B16">
        <f>'Data Entry'!D5</f>
      </c>
      <c r="C16" s="15">
        <f>'Data Entry'!J5</f>
      </c>
    </row>
    <row r="17" spans="2:3" x14ac:dyDescent="0.25">
      <c r="B17">
        <f>'Data Entry'!D6</f>
      </c>
      <c r="C17" s="15">
        <f>'Data Entry'!J6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2026-07-09T18:11:37Z</dcterms:created>
  <dcterms:modified xsi:type="dcterms:W3CDTF">2026-07-09T18:11:37Z</dcterms:modified>
</cp:coreProperties>
</file>