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<sst xmlns="http://schemas.openxmlformats.org/spreadsheetml/2006/main" count="119" uniqueCount="102">
  <si>
    <t>DetailFlowPro</t>
  </si>
  <si>
    <t>Booking · CRM · Payments · SMS reminders — built for auto detailers</t>
  </si>
  <si>
    <t>Booking History Export Template</t>
  </si>
  <si>
    <t>Analyze revenue, track performance, and reconcile with accounting software. Columns A–N match your DetailFlowPro booking export exactly, so you can paste your real export straight in.</t>
  </si>
  <si>
    <t>How to use this file</t>
  </si>
  <si>
    <t>1. Export bookings from DetailFlowPro (Dashboard → Bookings → Export) and paste into columns A–N of the "Data Entry" sheet.</t>
  </si>
  <si>
    <t>2. Fill in vehicle, staff, and source columns (O onward) manually — these aren't in the DetailFlowPro export yet.</t>
  </si>
  <si>
    <t>3. Check "KPI Summary" for revenue totals, payment status, and average ticket.</t>
  </si>
  <si>
    <t>4. Build a live "Revenue by Service" chart from your real data — see the "Charts &amp; Insights" tab.</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</si>
  <si>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</si>
  <si>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</si>
  <si>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</si>
  <si>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</si>
  <si>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</si>
  <si>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Booking History Export Template. Help me:
1. Replace the 3 sample rows on "Data Entry" with my real bookings (I'll paste my DetailFlowPro export into columns A–N first).
2. Tell me which service type is generating the most revenue based on the data.
3. Flag any rows where "Payment" is Unpaid so I can follow up on collection.
Keep the column structure and formatting exactly as-is — I need columns A–N to stay matched to my DetailFlowPro export.</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</si>
  <si>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</si>
  <si>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Columns A–N match your DetailFlowPro booking export exactly — paste it in here. Columns O onward are yours to fill in.</t>
  </si>
  <si>
    <t>Code</t>
  </si>
  <si>
    <t>Customer</t>
  </si>
  <si>
    <t>Email</t>
  </si>
  <si>
    <t>Phone</t>
  </si>
  <si>
    <t>Scheduled</t>
  </si>
  <si>
    <t>Service</t>
  </si>
  <si>
    <t>Base</t>
  </si>
  <si>
    <t>Add-ons</t>
  </si>
  <si>
    <t>Travel</t>
  </si>
  <si>
    <t>Add-on names</t>
  </si>
  <si>
    <t>Breakdown</t>
  </si>
  <si>
    <t>Total</t>
  </si>
  <si>
    <t>Status</t>
  </si>
  <si>
    <t>Payment</t>
  </si>
  <si>
    <t>Vehicle Year</t>
  </si>
  <si>
    <t>Vehicle Make</t>
  </si>
  <si>
    <t>Vehicle Model</t>
  </si>
  <si>
    <t>Assigned Staff</t>
  </si>
  <si>
    <t>Booking Source</t>
  </si>
  <si>
    <t>SMS Reminder Sent (Y/N)</t>
  </si>
  <si>
    <t>Review Requested (Y/N)</t>
  </si>
  <si>
    <t>Notes</t>
  </si>
  <si>
    <t>BKG-20260707-001</t>
  </si>
  <si>
    <t>Marcus Rivera</t>
  </si>
  <si>
    <t>marcus.r@email.com</t>
  </si>
  <si>
    <t>(813) 555-0192</t>
  </si>
  <si>
    <t>2026-07-07T08:00:00.000Z</t>
  </si>
  <si>
    <t>Full Detail – Interior &amp; Exterior</t>
  </si>
  <si>
    <t>$275.00</t>
  </si>
  <si>
    <t>$50.00</t>
  </si>
  <si>
    <t/>
  </si>
  <si>
    <t>Engine Bay Clean</t>
  </si>
  <si>
    <t>Full Detail $275.00 | Engine Bay Clean $50.00</t>
  </si>
  <si>
    <t>completed</t>
  </si>
  <si>
    <t>Paid</t>
  </si>
  <si>
    <t>Toyota</t>
  </si>
  <si>
    <t>Tacoma</t>
  </si>
  <si>
    <t>Jordan M.</t>
  </si>
  <si>
    <t>Google Business Profile</t>
  </si>
  <si>
    <t>Y</t>
  </si>
  <si>
    <t>BKG-20260708-001</t>
  </si>
  <si>
    <t>Jennifer Okafor</t>
  </si>
  <si>
    <t>j.okafor@email.com</t>
  </si>
  <si>
    <t>(407) 555-0344</t>
  </si>
  <si>
    <t>2026-07-08T09:00:00.000Z</t>
  </si>
  <si>
    <t>3-Year Ceramic Coating</t>
  </si>
  <si>
    <t>$1,800.00</t>
  </si>
  <si>
    <t>3-Year Ceramic Coating $1,800.00</t>
  </si>
  <si>
    <t>BMW</t>
  </si>
  <si>
    <t>X5</t>
  </si>
  <si>
    <t>Referral</t>
  </si>
  <si>
    <t>Drop-off 8:30am; customer picking up next day</t>
  </si>
  <si>
    <t>BKG-20260709-001</t>
  </si>
  <si>
    <t>David Thornton</t>
  </si>
  <si>
    <t>d.thornton@email.com</t>
  </si>
  <si>
    <t>(954) 555-0087</t>
  </si>
  <si>
    <t>2026-07-09T14:00:00.000Z</t>
  </si>
  <si>
    <t>Express Wash</t>
  </si>
  <si>
    <t>$95.00</t>
  </si>
  <si>
    <t>Express Wash $95.00</t>
  </si>
  <si>
    <t>confirmed</t>
  </si>
  <si>
    <t>Unpaid</t>
  </si>
  <si>
    <t>Ford</t>
  </si>
  <si>
    <t>F-150</t>
  </si>
  <si>
    <t>Monthly Subscriber</t>
  </si>
  <si>
    <t>N</t>
  </si>
  <si>
    <t>Monthly express wash customer; follow up on payment</t>
  </si>
  <si>
    <t>Booking Performance — Key Numbers</t>
  </si>
  <si>
    <t>TOTAL BOOKINGS</t>
  </si>
  <si>
    <t>TOTAL REVENUE</t>
  </si>
  <si>
    <t>AVERAGE TICKET</t>
  </si>
  <si>
    <t>PAID BOOKINGS</t>
  </si>
  <si>
    <t>% PAID</t>
  </si>
  <si>
    <t>COMPLETED BOOKINGS</t>
  </si>
  <si>
    <t>TOP SERVICE BY REVENUE</t>
  </si>
  <si>
    <t>highest single booking</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</si>
  <si>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</si>
  <si>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</si>
  <si>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</si>
  <si>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</si>
  <si>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</si>
  <si>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revenue by service: pick "Service" and "Total" → bar chart.</t>
  </si>
  <si>
    <t>5. For payment status: select the "Payment" column → PivotChart → pie chart.</t>
  </si>
  <si>
    <t>Preview — Revenue by Booking</t>
  </si>
  <si>
    <t>Sample data shown below. Replace with your real bookings on Data Entry and this preview updates too.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</si>
</sst>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numFmt numFmtId="165"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5">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BookingHistory" displayName="BookingHistory" ref="A3:V6" totalsRowShown="1" headerRowCount="1">
  <autoFilter ref="A3:V6">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filterColumn colId="14" hiddenButton="0"/>
    <filterColumn colId="15" hiddenButton="0"/>
    <filterColumn colId="16" hiddenButton="0"/>
    <filterColumn colId="17" hiddenButton="0"/>
    <filterColumn colId="18" hiddenButton="0"/>
    <filterColumn colId="19" hiddenButton="0"/>
    <filterColumn colId="20" hiddenButton="0"/>
    <filterColumn colId="21" hiddenButton="0"/>
  </autoFilter>
  <tableColumns count="22">
    <tableColumn id="1" name="Code" totalsRowLabel="Total"/>
    <tableColumn id="2" name="Customer" totalsRowFunction="none"/>
    <tableColumn id="3" name="Email" totalsRowFunction="none"/>
    <tableColumn id="4" name="Phone" totalsRowFunction="none"/>
    <tableColumn id="5" name="Scheduled" totalsRowFunction="none"/>
    <tableColumn id="6" name="Service" totalsRowFunction="none"/>
    <tableColumn id="7" name="Base" totalsRowFunction="none"/>
    <tableColumn id="8" name="Add-ons" totalsRowFunction="none"/>
    <tableColumn id="9" name="Travel" totalsRowFunction="none"/>
    <tableColumn id="10" name="Add-on names" totalsRowFunction="none"/>
    <tableColumn id="11" name="Breakdown" totalsRowFunction="none"/>
    <tableColumn id="12" name="Total" totalsRowFunction="none"/>
    <tableColumn id="13" name="Status" totalsRowFunction="none"/>
    <tableColumn id="14" name="Payment" totalsRowFunction="none"/>
    <tableColumn id="15" name="Vehicle Year" totalsRowFunction="none"/>
    <tableColumn id="16" name="Vehicle Make" totalsRowFunction="none"/>
    <tableColumn id="17" name="Vehicle Model" totalsRowFunction="none"/>
    <tableColumn id="18" name="Assigned Staff" totalsRowFunction="none"/>
    <tableColumn id="19" name="Booking Source" totalsRowFunction="none"/>
    <tableColumn id="20" name="SMS Reminder Sent (Y/N)" totalsRowFunction="none"/>
    <tableColumn id="21" name="Review Requested (Y/N)" totalsRowFunction="none"/>
    <tableColumn id="22"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V6"/>
  <sheetFormatPr defaultRowHeight="15" outlineLevelRow="0" outlineLevelCol="0" x14ac:dyDescent="55"/>
  <cols>
    <col min="1" max="1" width="18" customWidth="1"/>
    <col min="2" max="2" width="16" customWidth="1"/>
    <col min="3" max="3" width="20" customWidth="1"/>
    <col min="4" max="4" width="14" customWidth="1"/>
    <col min="5" max="5" width="20" customWidth="1"/>
    <col min="6" max="6" width="24" customWidth="1"/>
    <col min="7" max="8" width="10" customWidth="1"/>
    <col min="9" max="9" width="8" customWidth="1"/>
    <col min="10" max="10" width="16" customWidth="1"/>
    <col min="11" max="11" width="30" customWidth="1"/>
    <col min="12" max="12" width="10" customWidth="1"/>
    <col min="13" max="13" width="11" customWidth="1"/>
    <col min="14" max="14" width="8" customWidth="1"/>
    <col min="16" max="17" width="10" customWidth="1"/>
    <col min="18" max="18" width="13" customWidth="1"/>
    <col min="19" max="19" width="18" customWidth="1"/>
    <col min="20" max="21" width="10" customWidth="1"/>
    <col min="22" max="22" width="28" customWidth="1"/>
  </cols>
  <sheetData>
    <row r="1" ht="16" customHeight="1" spans="1:22" x14ac:dyDescent="0.25">
      <c r="A1" s="11" t="s">
        <v>16</v>
      </c>
      <c r="B1" s="11"/>
      <c r="C1" s="11"/>
      <c r="D1" s="11"/>
      <c r="E1" s="11"/>
      <c r="F1" s="11"/>
      <c r="G1" s="11"/>
      <c r="H1" s="11"/>
      <c r="I1" s="11"/>
      <c r="J1" s="11"/>
      <c r="K1" s="11"/>
      <c r="L1" s="11"/>
      <c r="M1" s="11"/>
      <c r="N1" s="11"/>
      <c r="O1" s="11"/>
      <c r="P1" s="11"/>
      <c r="Q1" s="11"/>
      <c r="R1" s="11"/>
      <c r="S1" s="11"/>
      <c r="T1" s="11"/>
      <c r="U1" s="11"/>
      <c r="V1" s="11"/>
    </row>
    <row r="3" ht="30" customHeight="1" spans="1:22"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c r="P3" s="14" t="s">
        <v>32</v>
      </c>
      <c r="Q3" s="14" t="s">
        <v>33</v>
      </c>
      <c r="R3" s="14" t="s">
        <v>34</v>
      </c>
      <c r="S3" s="14" t="s">
        <v>35</v>
      </c>
      <c r="T3" s="14" t="s">
        <v>36</v>
      </c>
      <c r="U3" s="14" t="s">
        <v>37</v>
      </c>
      <c r="V3" s="14" t="s">
        <v>38</v>
      </c>
    </row>
    <row r="4" spans="1:22" x14ac:dyDescent="0.25">
      <c r="A4" t="s">
        <v>39</v>
      </c>
      <c r="B4" t="s">
        <v>40</v>
      </c>
      <c r="C4" t="s">
        <v>41</v>
      </c>
      <c r="D4" t="s">
        <v>42</v>
      </c>
      <c r="E4" t="s">
        <v>43</v>
      </c>
      <c r="F4" t="s">
        <v>44</v>
      </c>
      <c r="G4" t="s">
        <v>45</v>
      </c>
      <c r="H4" t="s">
        <v>46</v>
      </c>
      <c r="I4" t="s">
        <v>47</v>
      </c>
      <c r="J4" t="s">
        <v>48</v>
      </c>
      <c r="K4" t="s">
        <v>49</v>
      </c>
      <c r="L4" s="15">
        <v>325</v>
      </c>
      <c r="M4" t="s">
        <v>50</v>
      </c>
      <c r="N4" t="s">
        <v>51</v>
      </c>
      <c r="O4">
        <v>2022</v>
      </c>
      <c r="P4" t="s">
        <v>52</v>
      </c>
      <c r="Q4" t="s">
        <v>53</v>
      </c>
      <c r="R4" t="s">
        <v>54</v>
      </c>
      <c r="S4" t="s">
        <v>55</v>
      </c>
      <c r="T4" t="s">
        <v>56</v>
      </c>
      <c r="U4" t="s">
        <v>56</v>
      </c>
      <c r="V4" t="s">
        <v>47</v>
      </c>
    </row>
    <row r="5" spans="1:22" x14ac:dyDescent="0.25">
      <c r="A5" t="s">
        <v>57</v>
      </c>
      <c r="B5" t="s">
        <v>58</v>
      </c>
      <c r="C5" t="s">
        <v>59</v>
      </c>
      <c r="D5" t="s">
        <v>60</v>
      </c>
      <c r="E5" t="s">
        <v>61</v>
      </c>
      <c r="F5" t="s">
        <v>62</v>
      </c>
      <c r="G5" t="s">
        <v>63</v>
      </c>
      <c r="H5" t="s">
        <v>47</v>
      </c>
      <c r="I5" t="s">
        <v>47</v>
      </c>
      <c r="J5" t="s">
        <v>47</v>
      </c>
      <c r="K5" t="s">
        <v>64</v>
      </c>
      <c r="L5" s="15">
        <v>1800</v>
      </c>
      <c r="M5" t="s">
        <v>50</v>
      </c>
      <c r="N5" t="s">
        <v>51</v>
      </c>
      <c r="O5">
        <v>2020</v>
      </c>
      <c r="P5" t="s">
        <v>65</v>
      </c>
      <c r="Q5" t="s">
        <v>66</v>
      </c>
      <c r="R5" t="s">
        <v>54</v>
      </c>
      <c r="S5" t="s">
        <v>67</v>
      </c>
      <c r="T5" t="s">
        <v>56</v>
      </c>
      <c r="U5" t="s">
        <v>56</v>
      </c>
      <c r="V5" t="s">
        <v>68</v>
      </c>
    </row>
    <row r="6" spans="1:22" x14ac:dyDescent="0.25">
      <c r="A6" t="s">
        <v>69</v>
      </c>
      <c r="B6" t="s">
        <v>70</v>
      </c>
      <c r="C6" t="s">
        <v>71</v>
      </c>
      <c r="D6" t="s">
        <v>72</v>
      </c>
      <c r="E6" t="s">
        <v>73</v>
      </c>
      <c r="F6" t="s">
        <v>74</v>
      </c>
      <c r="G6" t="s">
        <v>75</v>
      </c>
      <c r="H6" t="s">
        <v>47</v>
      </c>
      <c r="I6" t="s">
        <v>47</v>
      </c>
      <c r="J6" t="s">
        <v>47</v>
      </c>
      <c r="K6" t="s">
        <v>76</v>
      </c>
      <c r="L6" s="15">
        <v>95</v>
      </c>
      <c r="M6" t="s">
        <v>77</v>
      </c>
      <c r="N6" t="s">
        <v>78</v>
      </c>
      <c r="O6">
        <v>2019</v>
      </c>
      <c r="P6" t="s">
        <v>79</v>
      </c>
      <c r="Q6" t="s">
        <v>80</v>
      </c>
      <c r="R6" t="s">
        <v>54</v>
      </c>
      <c r="S6" t="s">
        <v>81</v>
      </c>
      <c r="T6" t="s">
        <v>56</v>
      </c>
      <c r="U6" t="s">
        <v>82</v>
      </c>
      <c r="V6" t="s">
        <v>83</v>
      </c>
    </row>
  </sheetData>
  <mergeCells count="1">
    <mergeCell ref="A1:V1"/>
  </mergeCells>
  <conditionalFormatting sqref="L4:L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84</v>
      </c>
      <c r="B2" s="16"/>
      <c r="C2" s="16"/>
      <c r="D2" s="16"/>
      <c r="E2" s="16"/>
      <c r="F2" s="16"/>
      <c r="G2" s="16"/>
    </row>
    <row r="5" spans="2:7" x14ac:dyDescent="0.25">
      <c r="B5" s="17" t="s">
        <v>85</v>
      </c>
      <c r="C5" s="17"/>
      <c r="D5" s="17" t="s">
        <v>86</v>
      </c>
      <c r="E5" s="17"/>
      <c r="F5" s="17" t="s">
        <v>87</v>
      </c>
      <c r="G5" s="17"/>
    </row>
    <row r="6" spans="2:7" x14ac:dyDescent="0.25">
      <c r="B6" s="18">
        <f>COUNTA(BookingHistory[Code])</f>
      </c>
      <c r="C6" s="18"/>
      <c r="D6" s="19">
        <f>SUM(BookingHistory[Total])</f>
      </c>
      <c r="E6" s="19"/>
      <c r="F6" s="19">
        <f>AVERAGE(BookingHistory[Total])</f>
      </c>
      <c r="G6" s="19"/>
    </row>
    <row r="7" spans="2:7" x14ac:dyDescent="0.25">
      <c r="B7" s="20"/>
      <c r="C7" s="21"/>
      <c r="D7" s="20"/>
      <c r="E7" s="21"/>
      <c r="F7" s="20"/>
      <c r="G7" s="21"/>
    </row>
    <row r="10" spans="2:7" x14ac:dyDescent="0.25">
      <c r="B10" s="17" t="s">
        <v>88</v>
      </c>
      <c r="C10" s="17"/>
      <c r="D10" s="17" t="s">
        <v>89</v>
      </c>
      <c r="E10" s="17"/>
      <c r="F10" s="17" t="s">
        <v>90</v>
      </c>
      <c r="G10" s="17"/>
    </row>
    <row r="11" spans="2:7" x14ac:dyDescent="0.25">
      <c r="B11" s="18">
        <f>COUNTIF(BookingHistory[Payment],"Paid")</f>
      </c>
      <c r="C11" s="18"/>
      <c r="D11" s="22">
        <f>COUNTIF(BookingHistory[Payment],"Paid")/COUNTA(BookingHistory[Code])</f>
      </c>
      <c r="E11" s="22"/>
      <c r="F11" s="18">
        <f>COUNTIF(BookingHistory[Status],"completed")</f>
      </c>
      <c r="G11" s="18"/>
    </row>
    <row r="12" spans="2:7" x14ac:dyDescent="0.25">
      <c r="B12" s="20"/>
      <c r="C12" s="21"/>
      <c r="D12" s="20"/>
      <c r="E12" s="21"/>
      <c r="F12" s="20"/>
      <c r="G12" s="21"/>
    </row>
    <row r="15" spans="2:3" x14ac:dyDescent="0.25">
      <c r="B15" s="17" t="s">
        <v>91</v>
      </c>
      <c r="C15" s="17"/>
    </row>
    <row r="16" spans="2:3" x14ac:dyDescent="0.25">
      <c r="B16" s="18">
        <f>INDEX(BookingHistory[Service],MATCH(MAX(BookingHistory[Total]),BookingHistory[Total],0))</f>
      </c>
      <c r="C16" s="18"/>
    </row>
    <row r="17" spans="2:3" x14ac:dyDescent="0.25">
      <c r="B17" s="23" t="s">
        <v>92</v>
      </c>
      <c r="C17" s="23"/>
    </row>
    <row r="19" spans="1:7" x14ac:dyDescent="0.25">
      <c r="A19" s="24" t="s">
        <v>93</v>
      </c>
      <c r="B19" s="24"/>
      <c r="C19" s="24"/>
      <c r="D19" s="24"/>
      <c r="E19" s="24"/>
      <c r="F19" s="24"/>
      <c r="G19" s="24"/>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6" customWidth="1"/>
    <col min="3" max="3" width="16" customWidth="1"/>
    <col min="4" max="4" width="4" customWidth="1"/>
  </cols>
  <sheetData>
    <row r="2" spans="1:4" x14ac:dyDescent="0.25">
      <c r="A2" s="16" t="s">
        <v>94</v>
      </c>
      <c r="B2" s="16"/>
      <c r="C2" s="16"/>
      <c r="D2" s="16"/>
    </row>
    <row r="4" ht="18" customHeight="1" spans="1:4" x14ac:dyDescent="0.25">
      <c r="A4" s="5" t="s">
        <v>95</v>
      </c>
      <c r="B4" s="5"/>
      <c r="C4" s="5"/>
      <c r="D4" s="5"/>
    </row>
    <row r="5" ht="18" customHeight="1" spans="1:4" x14ac:dyDescent="0.25">
      <c r="A5" s="5" t="s">
        <v>96</v>
      </c>
      <c r="B5" s="5"/>
      <c r="C5" s="5"/>
      <c r="D5" s="5"/>
    </row>
    <row r="6" ht="18" customHeight="1" spans="1:4" x14ac:dyDescent="0.25">
      <c r="A6" s="5" t="s">
        <v>97</v>
      </c>
      <c r="B6" s="5"/>
      <c r="C6" s="5"/>
      <c r="D6" s="5"/>
    </row>
    <row r="7" ht="18" customHeight="1" spans="1:4" x14ac:dyDescent="0.25">
      <c r="A7" s="5" t="s">
        <v>98</v>
      </c>
      <c r="B7" s="5"/>
      <c r="C7" s="5"/>
      <c r="D7" s="5"/>
    </row>
    <row r="8" ht="18" customHeight="1" spans="1:4" x14ac:dyDescent="0.25">
      <c r="A8" s="5" t="s">
        <v>99</v>
      </c>
      <c r="B8" s="5"/>
      <c r="C8" s="5"/>
      <c r="D8" s="5"/>
    </row>
    <row r="11" spans="1:1" x14ac:dyDescent="0.25">
      <c r="A11" s="6" t="s">
        <v>100</v>
      </c>
    </row>
    <row r="12" spans="1:4" x14ac:dyDescent="0.25">
      <c r="A12" s="24" t="s">
        <v>101</v>
      </c>
      <c r="B12" s="24"/>
      <c r="C12" s="24"/>
      <c r="D12" s="24"/>
    </row>
    <row r="14" spans="2:3" x14ac:dyDescent="0.25">
      <c r="B14" s="14" t="s">
        <v>22</v>
      </c>
      <c r="C14" s="14" t="s">
        <v>28</v>
      </c>
    </row>
    <row r="15" spans="2:3" x14ac:dyDescent="0.25">
      <c r="B15">
        <f>'Data Entry'!F4</f>
      </c>
      <c r="C15" s="15">
        <f>'Data Entry'!L4</f>
      </c>
    </row>
    <row r="16" spans="2:3" x14ac:dyDescent="0.25">
      <c r="B16">
        <f>'Data Entry'!F5</f>
      </c>
      <c r="C16" s="15">
        <f>'Data Entry'!L5</f>
      </c>
    </row>
    <row r="17" spans="2:3" x14ac:dyDescent="0.25">
      <c r="B17">
        <f>'Data Entry'!F6</f>
      </c>
      <c r="C17" s="15">
        <f>'Data Entry'!L6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2026-07-09T17:51:50Z</dcterms:created>
  <dcterms:modified xsi:type="dcterms:W3CDTF">2026-07-09T17:51:50Z</dcterms:modified>
</cp:coreProperties>
</file>