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<sst xmlns="http://schemas.openxmlformats.org/spreadsheetml/2006/main" count="78" uniqueCount="69">
  <si>
    <t>DetailFlowPro</t>
  </si>
  <si>
    <t>Booking · CRM · Payments · SMS reminders — built for auto detailers</t>
  </si>
  <si>
    <t>Auto Detailing Expense Tracker</t>
  </si>
  <si>
    <t>Log every business expense — essential at tax time and for knowing your real profitability.</t>
  </si>
  <si>
    <t>How to use this file</t>
  </si>
  <si>
    <t>1. Pay for everything business-related from a dedicated business account — this makes tracking automatic.</t>
  </si>
  <si>
    <t>2. Log expenses weekly, not monthly. 10 minutes every Friday beats an hour of guessing at month-end.</t>
  </si>
  <si>
    <t>3. Use consistent categories (Chemicals &amp; Supplies, Equipment, Fuel, Insurance, Software, Marketing) for clean totals.</t>
  </si>
  <si>
    <t>4. Consult a tax professional before relying on "Likely Tax Deductible" — it's a starting estimate only.</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</si>
  <si>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</si>
  <si>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</si>
  <si>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</si>
  <si>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</si>
  <si>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</si>
  <si>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Expense Tracker. Help me:
1. Replace the 4 sample rows on "Data Entry" with my real expenses.
2. Total my spending by Category so I can see where the money is going.
3. Flag any rows where "Likely Tax Deductible" is blank so I can review them.
Keep the column structure exactly as-is — I'll confirm deductibility with my accountant.</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</si>
  <si>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</si>
  <si>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expense.</t>
  </si>
  <si>
    <t>Date</t>
  </si>
  <si>
    <t>Category</t>
  </si>
  <si>
    <t>Vendor / Supplier</t>
  </si>
  <si>
    <t>Description</t>
  </si>
  <si>
    <t>Amount</t>
  </si>
  <si>
    <t>Payment Method</t>
  </si>
  <si>
    <t>Receipt Number / Reference</t>
  </si>
  <si>
    <t>Likely Tax Deductible (Y/N)</t>
  </si>
  <si>
    <t>Notes</t>
  </si>
  <si>
    <t>2026-07-01</t>
  </si>
  <si>
    <t>Chemicals &amp; Supplies</t>
  </si>
  <si>
    <t>Chemical Guys</t>
  </si>
  <si>
    <t>Detailing chemical restock – iron remover, shampoo, coating booster</t>
  </si>
  <si>
    <t>Business Debit</t>
  </si>
  <si>
    <t>ORD-88423</t>
  </si>
  <si>
    <t>Y</t>
  </si>
  <si>
    <t>Monthly restock</t>
  </si>
  <si>
    <t>2026-07-03</t>
  </si>
  <si>
    <t>Fuel</t>
  </si>
  <si>
    <t>Shell</t>
  </si>
  <si>
    <t>Fuel for work van – 3 mobile job days</t>
  </si>
  <si>
    <t/>
  </si>
  <si>
    <t>Log mileage separately for IRS deduction method comparison</t>
  </si>
  <si>
    <t>2026-07-08</t>
  </si>
  <si>
    <t>Software</t>
  </si>
  <si>
    <t>Monthly subscription – Growth plan</t>
  </si>
  <si>
    <t>Stripe</t>
  </si>
  <si>
    <t>SUB-2026-07</t>
  </si>
  <si>
    <t>2026-07-10</t>
  </si>
  <si>
    <t>Insurance</t>
  </si>
  <si>
    <t>Next Insurance</t>
  </si>
  <si>
    <t>General liability monthly premium</t>
  </si>
  <si>
    <t>POL-NEXT-0982</t>
  </si>
  <si>
    <t>Annual policy; paying monthly</t>
  </si>
  <si>
    <t>Expenses — Key Numbers</t>
  </si>
  <si>
    <t>TOTAL EXPENSES</t>
  </si>
  <si>
    <t>TOTAL SPENT</t>
  </si>
  <si>
    <t>AVERAGE EXPENSE</t>
  </si>
  <si>
    <t>LIKELY DEDUCTIBLE</t>
  </si>
  <si>
    <t>CHEMICALS &amp; SUPPLIES</t>
  </si>
  <si>
    <t>LARGEST SINGLE EXPENSE</t>
  </si>
  <si>
    <t>TOP CATEGORY BY SPEND</t>
  </si>
  <si>
    <t>based on largest single expense</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</si>
  <si>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</si>
  <si>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</si>
  <si>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</si>
  <si>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</si>
  <si>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</si>
  <si>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spend by category: pick "Category" and "Amount" → pivot chart (pie or bar).</t>
  </si>
  <si>
    <t>5. For spend over time: pick "Date" and "Amount" → line chart.</t>
  </si>
  <si>
    <t>Preview — Expense Amount</t>
  </si>
  <si>
    <t>Sample data shown below. Replace with your real expenses on Data Entry and this preview updates too.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</si>
</sst>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ExpenseLog" displayName="ExpenseLog" ref="A3:I7" totalsRowShown="1" headerRowCount="1">
  <autoFilter ref="A3:I7">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autoFilter>
  <tableColumns count="9">
    <tableColumn id="1" name="Date" totalsRowLabel="Total"/>
    <tableColumn id="2" name="Category" totalsRowFunction="none"/>
    <tableColumn id="3" name="Vendor / Supplier" totalsRowFunction="none"/>
    <tableColumn id="4" name="Description" totalsRowFunction="none"/>
    <tableColumn id="5" name="Amount" totalsRowFunction="none"/>
    <tableColumn id="6" name="Payment Method" totalsRowFunction="none"/>
    <tableColumn id="7" name="Receipt Number / Reference" totalsRowFunction="none"/>
    <tableColumn id="8" name="Likely Tax Deductible (Y/N)" totalsRowFunction="none"/>
    <tableColumn id="9"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I7"/>
  <sheetFormatPr defaultRowHeight="15" outlineLevelRow="0" outlineLevelCol="0" x14ac:dyDescent="55"/>
  <cols>
    <col min="1" max="1" width="12" customWidth="1"/>
    <col min="2" max="2" width="20" customWidth="1"/>
    <col min="3" max="3" width="18" customWidth="1"/>
    <col min="4" max="4" width="34" customWidth="1"/>
    <col min="5" max="5" width="10" customWidth="1"/>
    <col min="6" max="6" width="16" customWidth="1"/>
    <col min="7" max="7" width="18" customWidth="1"/>
    <col min="8" max="8" width="14" customWidth="1"/>
    <col min="9" max="9" width="30" customWidth="1"/>
  </cols>
  <sheetData>
    <row r="1" ht="16" customHeight="1" spans="1:9" x14ac:dyDescent="0.25">
      <c r="A1" s="11" t="s">
        <v>16</v>
      </c>
      <c r="B1" s="11"/>
      <c r="C1" s="11"/>
      <c r="D1" s="11"/>
      <c r="E1" s="11"/>
      <c r="F1" s="11"/>
      <c r="G1" s="11"/>
      <c r="H1" s="11"/>
      <c r="I1" s="11"/>
    </row>
    <row r="3" ht="30" customHeight="1" spans="1:9" x14ac:dyDescent="0.25">
      <c r="A3" s="14" t="s">
        <v>17</v>
      </c>
      <c r="B3" s="14" t="s">
        <v>18</v>
      </c>
      <c r="C3" s="14" t="s">
        <v>19</v>
      </c>
      <c r="D3" s="14" t="s">
        <v>20</v>
      </c>
      <c r="E3" s="14" t="s">
        <v>21</v>
      </c>
      <c r="F3" s="14" t="s">
        <v>22</v>
      </c>
      <c r="G3" s="14" t="s">
        <v>23</v>
      </c>
      <c r="H3" s="14" t="s">
        <v>24</v>
      </c>
      <c r="I3" s="14" t="s">
        <v>25</v>
      </c>
    </row>
    <row r="4" spans="1:9" x14ac:dyDescent="0.25">
      <c r="A4" t="s">
        <v>26</v>
      </c>
      <c r="B4" t="s">
        <v>27</v>
      </c>
      <c r="C4" t="s">
        <v>28</v>
      </c>
      <c r="D4" t="s">
        <v>29</v>
      </c>
      <c r="E4" s="15">
        <v>127.45</v>
      </c>
      <c r="F4" t="s">
        <v>30</v>
      </c>
      <c r="G4" t="s">
        <v>31</v>
      </c>
      <c r="H4" t="s">
        <v>32</v>
      </c>
      <c r="I4" t="s">
        <v>33</v>
      </c>
    </row>
    <row r="5" spans="1:9" x14ac:dyDescent="0.25">
      <c r="A5" t="s">
        <v>34</v>
      </c>
      <c r="B5" t="s">
        <v>35</v>
      </c>
      <c r="C5" t="s">
        <v>36</v>
      </c>
      <c r="D5" t="s">
        <v>37</v>
      </c>
      <c r="E5" s="15">
        <v>68.2</v>
      </c>
      <c r="F5" t="s">
        <v>30</v>
      </c>
      <c r="G5" t="s">
        <v>38</v>
      </c>
      <c r="H5" t="s">
        <v>32</v>
      </c>
      <c r="I5" t="s">
        <v>39</v>
      </c>
    </row>
    <row r="6" spans="1:9" x14ac:dyDescent="0.25">
      <c r="A6" t="s">
        <v>40</v>
      </c>
      <c r="B6" t="s">
        <v>41</v>
      </c>
      <c r="C6" t="s">
        <v>0</v>
      </c>
      <c r="D6" t="s">
        <v>42</v>
      </c>
      <c r="E6" s="15">
        <v>99</v>
      </c>
      <c r="F6" t="s">
        <v>43</v>
      </c>
      <c r="G6" t="s">
        <v>44</v>
      </c>
      <c r="H6" t="s">
        <v>32</v>
      </c>
      <c r="I6" t="s">
        <v>38</v>
      </c>
    </row>
    <row r="7" spans="1:9" x14ac:dyDescent="0.25">
      <c r="A7" t="s">
        <v>45</v>
      </c>
      <c r="B7" t="s">
        <v>46</v>
      </c>
      <c r="C7" t="s">
        <v>47</v>
      </c>
      <c r="D7" t="s">
        <v>48</v>
      </c>
      <c r="E7" s="15">
        <v>98</v>
      </c>
      <c r="F7" t="s">
        <v>30</v>
      </c>
      <c r="G7" t="s">
        <v>49</v>
      </c>
      <c r="H7" t="s">
        <v>32</v>
      </c>
      <c r="I7" t="s">
        <v>50</v>
      </c>
    </row>
  </sheetData>
  <mergeCells count="1">
    <mergeCell ref="A1:I1"/>
  </mergeCells>
  <conditionalFormatting sqref="E4:E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51</v>
      </c>
      <c r="B2" s="16"/>
      <c r="C2" s="16"/>
      <c r="D2" s="16"/>
      <c r="E2" s="16"/>
      <c r="F2" s="16"/>
      <c r="G2" s="16"/>
    </row>
    <row r="5" spans="2:7" x14ac:dyDescent="0.25">
      <c r="B5" s="17" t="s">
        <v>52</v>
      </c>
      <c r="C5" s="17"/>
      <c r="D5" s="17" t="s">
        <v>53</v>
      </c>
      <c r="E5" s="17"/>
      <c r="F5" s="17" t="s">
        <v>54</v>
      </c>
      <c r="G5" s="17"/>
    </row>
    <row r="6" spans="2:7" x14ac:dyDescent="0.25">
      <c r="B6" s="18">
        <f>COUNTA(ExpenseLog[Date])</f>
      </c>
      <c r="C6" s="18"/>
      <c r="D6" s="19">
        <f>SUM(ExpenseLog[Amount])</f>
      </c>
      <c r="E6" s="19"/>
      <c r="F6" s="19">
        <f>AVERAGE(ExpenseLog[Amount])</f>
      </c>
      <c r="G6" s="19"/>
    </row>
    <row r="7" spans="2:7" x14ac:dyDescent="0.25">
      <c r="B7" s="20"/>
      <c r="C7" s="21"/>
      <c r="D7" s="20"/>
      <c r="E7" s="21"/>
      <c r="F7" s="20"/>
      <c r="G7" s="21"/>
    </row>
    <row r="10" spans="2:7" x14ac:dyDescent="0.25">
      <c r="B10" s="17" t="s">
        <v>55</v>
      </c>
      <c r="C10" s="17"/>
      <c r="D10" s="17" t="s">
        <v>56</v>
      </c>
      <c r="E10" s="17"/>
      <c r="F10" s="17" t="s">
        <v>57</v>
      </c>
      <c r="G10" s="17"/>
    </row>
    <row r="11" spans="2:7" x14ac:dyDescent="0.25">
      <c r="B11" s="19">
        <f>SUMIF(ExpenseLog[Likely Tax Deductible (Y/N)],"Y",ExpenseLog[Amount])</f>
      </c>
      <c r="C11" s="19"/>
      <c r="D11" s="19">
        <f>SUMIF(ExpenseLog[Category],"Chemicals &amp; Supplies",ExpenseLog[Amount])</f>
      </c>
      <c r="E11" s="19"/>
      <c r="F11" s="19">
        <f>MAX(ExpenseLog[Amount])</f>
      </c>
      <c r="G11" s="19"/>
    </row>
    <row r="12" spans="2:7" x14ac:dyDescent="0.25">
      <c r="B12" s="20"/>
      <c r="C12" s="21"/>
      <c r="D12" s="20"/>
      <c r="E12" s="21"/>
      <c r="F12" s="20"/>
      <c r="G12" s="21"/>
    </row>
    <row r="15" spans="2:3" x14ac:dyDescent="0.25">
      <c r="B15" s="17" t="s">
        <v>58</v>
      </c>
      <c r="C15" s="17"/>
    </row>
    <row r="16" spans="2:3" x14ac:dyDescent="0.25">
      <c r="B16" s="18">
        <f>INDEX(ExpenseLog[Category],MATCH(MAX(ExpenseLog[Amount]),ExpenseLog[Amount],0))</f>
      </c>
      <c r="C16" s="18"/>
    </row>
    <row r="17" spans="2:3" x14ac:dyDescent="0.25">
      <c r="B17" s="22" t="s">
        <v>59</v>
      </c>
      <c r="C17" s="22"/>
    </row>
    <row r="19" spans="1:7" x14ac:dyDescent="0.25">
      <c r="A19" s="23" t="s">
        <v>60</v>
      </c>
      <c r="B19" s="23"/>
      <c r="C19" s="23"/>
      <c r="D19" s="23"/>
      <c r="E19" s="23"/>
      <c r="F19" s="23"/>
      <c r="G19" s="23"/>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8"/>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61</v>
      </c>
      <c r="B2" s="16"/>
      <c r="C2" s="16"/>
      <c r="D2" s="16"/>
    </row>
    <row r="4" ht="18" customHeight="1" spans="1:4" x14ac:dyDescent="0.25">
      <c r="A4" s="5" t="s">
        <v>62</v>
      </c>
      <c r="B4" s="5"/>
      <c r="C4" s="5"/>
      <c r="D4" s="5"/>
    </row>
    <row r="5" ht="18" customHeight="1" spans="1:4" x14ac:dyDescent="0.25">
      <c r="A5" s="5" t="s">
        <v>63</v>
      </c>
      <c r="B5" s="5"/>
      <c r="C5" s="5"/>
      <c r="D5" s="5"/>
    </row>
    <row r="6" ht="18" customHeight="1" spans="1:4" x14ac:dyDescent="0.25">
      <c r="A6" s="5" t="s">
        <v>64</v>
      </c>
      <c r="B6" s="5"/>
      <c r="C6" s="5"/>
      <c r="D6" s="5"/>
    </row>
    <row r="7" ht="18" customHeight="1" spans="1:4" x14ac:dyDescent="0.25">
      <c r="A7" s="5" t="s">
        <v>65</v>
      </c>
      <c r="B7" s="5"/>
      <c r="C7" s="5"/>
      <c r="D7" s="5"/>
    </row>
    <row r="8" ht="18" customHeight="1" spans="1:4" x14ac:dyDescent="0.25">
      <c r="A8" s="5" t="s">
        <v>66</v>
      </c>
      <c r="B8" s="5"/>
      <c r="C8" s="5"/>
      <c r="D8" s="5"/>
    </row>
    <row r="11" spans="1:1" x14ac:dyDescent="0.25">
      <c r="A11" s="6" t="s">
        <v>67</v>
      </c>
    </row>
    <row r="12" spans="1:4" x14ac:dyDescent="0.25">
      <c r="A12" s="23" t="s">
        <v>68</v>
      </c>
      <c r="B12" s="23"/>
      <c r="C12" s="23"/>
      <c r="D12" s="23"/>
    </row>
    <row r="14" spans="2:3" x14ac:dyDescent="0.25">
      <c r="B14" s="14" t="s">
        <v>18</v>
      </c>
      <c r="C14" s="14" t="s">
        <v>21</v>
      </c>
    </row>
    <row r="15" spans="2:3" x14ac:dyDescent="0.25">
      <c r="B15">
        <f>'Data Entry'!B4</f>
      </c>
      <c r="C15" s="15">
        <f>'Data Entry'!E4</f>
      </c>
    </row>
    <row r="16" spans="2:3" x14ac:dyDescent="0.25">
      <c r="B16">
        <f>'Data Entry'!B5</f>
      </c>
      <c r="C16" s="15">
        <f>'Data Entry'!E5</f>
      </c>
    </row>
    <row r="17" spans="2:3" x14ac:dyDescent="0.25">
      <c r="B17">
        <f>'Data Entry'!B6</f>
      </c>
      <c r="C17" s="15">
        <f>'Data Entry'!E6</f>
      </c>
    </row>
    <row r="18" spans="2:3" x14ac:dyDescent="0.25">
      <c r="B18">
        <f>'Data Entry'!B7</f>
      </c>
      <c r="C18" s="15">
        <f>'Data Entry'!E7</f>
      </c>
    </row>
  </sheetData>
  <mergeCells count="7">
    <mergeCell ref="A2:D2"/>
    <mergeCell ref="A4:D4"/>
    <mergeCell ref="A5:D5"/>
    <mergeCell ref="A6:D6"/>
    <mergeCell ref="A7:D7"/>
    <mergeCell ref="A8:D8"/>
    <mergeCell ref="A12:D12"/>
  </mergeCells>
  <conditionalFormatting sqref="C15:C18">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2026-07-09T18:13:51Z</dcterms:created>
  <dcterms:modified xsi:type="dcterms:W3CDTF">2026-07-09T18:13:51Z</dcterms:modified>
</cp:coreProperties>
</file>