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<sst xmlns="http://schemas.openxmlformats.org/spreadsheetml/2006/main" count="137" uniqueCount="106">
  <si>
    <t>DetailFlowPro</t>
  </si>
  <si>
    <t>Booking · CRM · Payments · SMS reminders — built for auto detailers</t>
  </si>
  <si>
    <t>Vehicle Pre-Detail Inspection Log</t>
  </si>
  <si>
    <t>Document vehicle condition before you touch it — one row per vehicle, before-the-job. Protects your business from pre-existing damage disputes.</t>
  </si>
  <si>
    <t>How to use this file</t>
  </si>
  <si>
    <t>1. Complete BEFORE touching the vehicle — once you've started work, undocumented damage becomes a dispute.</t>
  </si>
  <si>
    <t>2. Rate paint and interior on 1–5 (1 = poor, 5 = excellent) for a quick before/after reference.</t>
  </si>
  <si>
    <t>3. Take photos of every noted issue and store them with the inspection record — mark "Photos Taken" = Y.</t>
  </si>
  <si>
    <t>4. Get a customer signature before they leave, confirming they reviewed the documented condition.</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</si>
  <si>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</si>
  <si>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</si>
  <si>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</si>
  <si>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</si>
  <si>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</si>
  <si>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Pre-Detail Inspection log. Help me:
1. Replace the 3 sample rows on "Data Entry" with my real inspections.
2. Find the vehicle with the lowest Paint Condition or Interior Condition score — flag it for extra pre-job photos.
3. Flag any row where "Photos Taken" is N so I know which inspections are missing documentation.
Keep the column structure exactly as-is.</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</si>
  <si>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</si>
  <si>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One row per vehicle inspected, before the job starts.</t>
  </si>
  <si>
    <t>Inspection Date</t>
  </si>
  <si>
    <t>Inspection Number</t>
  </si>
  <si>
    <t>Customer Name</t>
  </si>
  <si>
    <t>Customer Phone</t>
  </si>
  <si>
    <t>Vehicle Year</t>
  </si>
  <si>
    <t>Vehicle Make</t>
  </si>
  <si>
    <t>Vehicle Model</t>
  </si>
  <si>
    <t>Vehicle Color</t>
  </si>
  <si>
    <t>License Plate</t>
  </si>
  <si>
    <t>Mileage</t>
  </si>
  <si>
    <t>Paint Condition (1-5)</t>
  </si>
  <si>
    <t>Existing Paint Chips</t>
  </si>
  <si>
    <t>Existing Scratches</t>
  </si>
  <si>
    <t>Existing Dents</t>
  </si>
  <si>
    <t>Existing Rust</t>
  </si>
  <si>
    <t>Glass Condition</t>
  </si>
  <si>
    <t>Headlight Condition</t>
  </si>
  <si>
    <t>Wheel/Tire Condition</t>
  </si>
  <si>
    <t>Interior Condition (1-5)</t>
  </si>
  <si>
    <t>Stains / Soiling</t>
  </si>
  <si>
    <t>Pet Hair</t>
  </si>
  <si>
    <t>Odor Issues</t>
  </si>
  <si>
    <t>Trim Condition</t>
  </si>
  <si>
    <t>Customer-Noted Concerns</t>
  </si>
  <si>
    <t>Items Left in Vehicle</t>
  </si>
  <si>
    <t>Photos Taken (Y/N)</t>
  </si>
  <si>
    <t>Inspected By</t>
  </si>
  <si>
    <t>Customer Signature</t>
  </si>
  <si>
    <t>2026-07-15</t>
  </si>
  <si>
    <t>INS-0001</t>
  </si>
  <si>
    <t>Brian Nakamura</t>
  </si>
  <si>
    <t>(727) 555-0144</t>
  </si>
  <si>
    <t>Toyota</t>
  </si>
  <si>
    <t>4Runner</t>
  </si>
  <si>
    <t>Magnetic Gray</t>
  </si>
  <si>
    <t>JPN-4892</t>
  </si>
  <si>
    <t>Small chip on hood — driver side, pre-existing</t>
  </si>
  <si>
    <t>Light swirl marks across hood and roof</t>
  </si>
  <si>
    <t>None visible</t>
  </si>
  <si>
    <t>Good — one small crack in windshield (noted by customer, pre-existing)</t>
  </si>
  <si>
    <t>Oxidized — customer requested headlight restoration add-on</t>
  </si>
  <si>
    <t>Good</t>
  </si>
  <si>
    <t>Light soil on driver and passenger seats</t>
  </si>
  <si>
    <t>None</t>
  </si>
  <si>
    <t>Mild pet odor — customer not aware of source</t>
  </si>
  <si>
    <t>Focus on driver seat stain; do not move car seat in rear</t>
  </si>
  <si>
    <t>Car seat, sunglasses, $4 in cup holder</t>
  </si>
  <si>
    <t>Y</t>
  </si>
  <si>
    <t>Jordan M.</t>
  </si>
  <si>
    <t>Signed</t>
  </si>
  <si>
    <t>2026-07-16</t>
  </si>
  <si>
    <t>INS-0002</t>
  </si>
  <si>
    <t>Priya Anand</t>
  </si>
  <si>
    <t>(919) 555-0177</t>
  </si>
  <si>
    <t>Tesla</t>
  </si>
  <si>
    <t>Model Y</t>
  </si>
  <si>
    <t>Pearl White</t>
  </si>
  <si>
    <t>TSY-2231</t>
  </si>
  <si>
    <t>Excellent</t>
  </si>
  <si>
    <t>2026-07-17</t>
  </si>
  <si>
    <t>INS-0003</t>
  </si>
  <si>
    <t>Marcus Rivera</t>
  </si>
  <si>
    <t>(813) 555-0192</t>
  </si>
  <si>
    <t>Tacoma</t>
  </si>
  <si>
    <t>Midnight Black</t>
  </si>
  <si>
    <t>TAC-4471</t>
  </si>
  <si>
    <t>Small rock chip on front bumper</t>
  </si>
  <si>
    <t>Some dirt on floor mats</t>
  </si>
  <si>
    <t>Phone charger cable</t>
  </si>
  <si>
    <t>Inspections — Key Numbers</t>
  </si>
  <si>
    <t>TOTAL INSPECTIONS</t>
  </si>
  <si>
    <t>AVG. PAINT CONDITION</t>
  </si>
  <si>
    <t>AVG. INTERIOR CONDITION</t>
  </si>
  <si>
    <t>PHOTOS TAKEN</t>
  </si>
  <si>
    <t>% PHOTOS TAKEN</t>
  </si>
  <si>
    <t>SIGNATURES COLLECTED</t>
  </si>
  <si>
    <t>LOWEST PAINT CONDITION</t>
  </si>
  <si>
    <t>needs extra documentation</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</si>
  <si>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</si>
  <si>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</si>
  <si>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</si>
  <si>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</si>
  <si>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</si>
  <si>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condition trends: pick "Inspection Date" and "Paint Condition (1-5)" → line chart.</t>
  </si>
  <si>
    <t>5. For documentation compliance: select "Photos Taken (Y/N)" → PivotChart → pie chart.</t>
  </si>
  <si>
    <t>Preview — Paint Condition by Vehicle</t>
  </si>
  <si>
    <t>Sample data shown below. Replace with your real inspections on Data Entry and this preview updates too.</t>
  </si>
  <si>
    <t>Customer</t>
  </si>
  <si>
    <t>Paint Condition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</si>
</sst>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165"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xf numFmtId="1" fontId="0" fillId="0" borderId="0" xfId="0" applyNumberFormat="1"/>
  </cellXfs>
  <cellStyles count="1">
    <cellStyle name="Normal" xfId="0" builtinId="0"/>
  </cellStyles>
  <dxfs count="1">
    <dxf>
      <font>
        <b/>
        <color rgb="FF991B1B"/>
      </font>
      <fill>
        <patternFill patternType="solid">
          <bgColor rgb="FFFECAC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InspectionLog" displayName="InspectionLog" ref="A3:AB6" totalsRowShown="1" headerRowCount="1">
  <autoFilter ref="A3:AB6">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filterColumn colId="13" hiddenButton="0"/>
    <filterColumn colId="14" hiddenButton="0"/>
    <filterColumn colId="15" hiddenButton="0"/>
    <filterColumn colId="16" hiddenButton="0"/>
    <filterColumn colId="17" hiddenButton="0"/>
    <filterColumn colId="18" hiddenButton="0"/>
    <filterColumn colId="19" hiddenButton="0"/>
    <filterColumn colId="20" hiddenButton="0"/>
    <filterColumn colId="21" hiddenButton="0"/>
    <filterColumn colId="22" hiddenButton="0"/>
    <filterColumn colId="23" hiddenButton="0"/>
    <filterColumn colId="24" hiddenButton="0"/>
    <filterColumn colId="25" hiddenButton="0"/>
    <filterColumn colId="26" hiddenButton="0"/>
    <filterColumn colId="27" hiddenButton="0"/>
  </autoFilter>
  <tableColumns count="28">
    <tableColumn id="1" name="Inspection Date" totalsRowLabel="Total"/>
    <tableColumn id="2" name="Inspection Number" totalsRowFunction="none"/>
    <tableColumn id="3" name="Customer Name" totalsRowFunction="none"/>
    <tableColumn id="4" name="Customer Phone" totalsRowFunction="none"/>
    <tableColumn id="5" name="Vehicle Year" totalsRowFunction="none"/>
    <tableColumn id="6" name="Vehicle Make" totalsRowFunction="none"/>
    <tableColumn id="7" name="Vehicle Model" totalsRowFunction="none"/>
    <tableColumn id="8" name="Vehicle Color" totalsRowFunction="none"/>
    <tableColumn id="9" name="License Plate" totalsRowFunction="none"/>
    <tableColumn id="10" name="Mileage" totalsRowFunction="none"/>
    <tableColumn id="11" name="Paint Condition (1-5)" totalsRowFunction="none"/>
    <tableColumn id="12" name="Existing Paint Chips" totalsRowFunction="none"/>
    <tableColumn id="13" name="Existing Scratches" totalsRowFunction="none"/>
    <tableColumn id="14" name="Existing Dents" totalsRowFunction="none"/>
    <tableColumn id="15" name="Existing Rust" totalsRowFunction="none"/>
    <tableColumn id="16" name="Glass Condition" totalsRowFunction="none"/>
    <tableColumn id="17" name="Headlight Condition" totalsRowFunction="none"/>
    <tableColumn id="18" name="Wheel/Tire Condition" totalsRowFunction="none"/>
    <tableColumn id="19" name="Interior Condition (1-5)" totalsRowFunction="none"/>
    <tableColumn id="20" name="Stains / Soiling" totalsRowFunction="none"/>
    <tableColumn id="21" name="Pet Hair" totalsRowFunction="none"/>
    <tableColumn id="22" name="Odor Issues" totalsRowFunction="none"/>
    <tableColumn id="23" name="Trim Condition" totalsRowFunction="none"/>
    <tableColumn id="24" name="Customer-Noted Concerns" totalsRowFunction="none"/>
    <tableColumn id="25" name="Items Left in Vehicle" totalsRowFunction="none"/>
    <tableColumn id="26" name="Photos Taken (Y/N)" totalsRowFunction="none"/>
    <tableColumn id="27" name="Inspected By" totalsRowFunction="none"/>
    <tableColumn id="28" name="Customer Signature"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AB6"/>
  <sheetFormatPr defaultRowHeight="15" outlineLevelRow="0" outlineLevelCol="0" x14ac:dyDescent="55"/>
  <cols>
    <col min="1" max="2" width="13" customWidth="1"/>
    <col min="3" max="3" width="16" customWidth="1"/>
    <col min="4" max="4" width="15" customWidth="1"/>
    <col min="5" max="5" width="8" customWidth="1"/>
    <col min="6" max="7" width="10" customWidth="1"/>
    <col min="8" max="8" width="12" customWidth="1"/>
    <col min="9" max="9" width="10" customWidth="1"/>
    <col min="10" max="10" width="8" customWidth="1"/>
    <col min="11" max="11" width="11" customWidth="1"/>
    <col min="12" max="13" width="26" customWidth="1"/>
    <col min="14" max="15" width="12" customWidth="1"/>
    <col min="16" max="17" width="30" customWidth="1"/>
    <col min="18" max="18" width="12" customWidth="1"/>
    <col min="19" max="19" width="11" customWidth="1"/>
    <col min="20" max="20" width="22" customWidth="1"/>
    <col min="21" max="21" width="8" customWidth="1"/>
    <col min="22" max="22" width="26" customWidth="1"/>
    <col min="23" max="23" width="12" customWidth="1"/>
    <col min="24" max="24" width="30" customWidth="1"/>
    <col min="25" max="25" width="24" customWidth="1"/>
    <col min="26" max="26" width="10" customWidth="1"/>
    <col min="27" max="27" width="12" customWidth="1"/>
    <col min="28" max="28" width="14" customWidth="1"/>
  </cols>
  <sheetData>
    <row r="1" ht="16" customHeight="1" spans="1:28" x14ac:dyDescent="0.25">
      <c r="A1" s="11" t="s">
        <v>16</v>
      </c>
      <c r="B1" s="11"/>
      <c r="C1" s="11"/>
      <c r="D1" s="11"/>
      <c r="E1" s="11"/>
      <c r="F1" s="11"/>
      <c r="G1" s="11"/>
      <c r="H1" s="11"/>
      <c r="I1" s="11"/>
      <c r="J1" s="11"/>
      <c r="K1" s="11"/>
      <c r="L1" s="11"/>
      <c r="M1" s="11"/>
      <c r="N1" s="11"/>
      <c r="O1" s="11"/>
      <c r="P1" s="11"/>
      <c r="Q1" s="11"/>
      <c r="R1" s="11"/>
      <c r="S1" s="11"/>
      <c r="T1" s="11"/>
      <c r="U1" s="11"/>
      <c r="V1" s="11"/>
      <c r="W1" s="11"/>
      <c r="X1" s="11"/>
      <c r="Y1" s="11"/>
      <c r="Z1" s="11"/>
      <c r="AA1" s="11"/>
      <c r="AB1" s="11"/>
    </row>
    <row r="3" ht="30" customHeight="1" spans="1:28" x14ac:dyDescent="0.25">
      <c r="A3" s="14" t="s">
        <v>17</v>
      </c>
      <c r="B3" s="14" t="s">
        <v>18</v>
      </c>
      <c r="C3" s="14" t="s">
        <v>19</v>
      </c>
      <c r="D3" s="14" t="s">
        <v>20</v>
      </c>
      <c r="E3" s="14" t="s">
        <v>21</v>
      </c>
      <c r="F3" s="14" t="s">
        <v>22</v>
      </c>
      <c r="G3" s="14" t="s">
        <v>23</v>
      </c>
      <c r="H3" s="14" t="s">
        <v>24</v>
      </c>
      <c r="I3" s="14" t="s">
        <v>25</v>
      </c>
      <c r="J3" s="14" t="s">
        <v>26</v>
      </c>
      <c r="K3" s="14" t="s">
        <v>27</v>
      </c>
      <c r="L3" s="14" t="s">
        <v>28</v>
      </c>
      <c r="M3" s="14" t="s">
        <v>29</v>
      </c>
      <c r="N3" s="14" t="s">
        <v>30</v>
      </c>
      <c r="O3" s="14" t="s">
        <v>31</v>
      </c>
      <c r="P3" s="14" t="s">
        <v>32</v>
      </c>
      <c r="Q3" s="14" t="s">
        <v>33</v>
      </c>
      <c r="R3" s="14" t="s">
        <v>34</v>
      </c>
      <c r="S3" s="14" t="s">
        <v>35</v>
      </c>
      <c r="T3" s="14" t="s">
        <v>36</v>
      </c>
      <c r="U3" s="14" t="s">
        <v>37</v>
      </c>
      <c r="V3" s="14" t="s">
        <v>38</v>
      </c>
      <c r="W3" s="14" t="s">
        <v>39</v>
      </c>
      <c r="X3" s="14" t="s">
        <v>40</v>
      </c>
      <c r="Y3" s="14" t="s">
        <v>41</v>
      </c>
      <c r="Z3" s="14" t="s">
        <v>42</v>
      </c>
      <c r="AA3" s="14" t="s">
        <v>43</v>
      </c>
      <c r="AB3" s="14" t="s">
        <v>44</v>
      </c>
    </row>
    <row r="4" spans="1:28" x14ac:dyDescent="0.25">
      <c r="A4" t="s">
        <v>45</v>
      </c>
      <c r="B4" t="s">
        <v>46</v>
      </c>
      <c r="C4" t="s">
        <v>47</v>
      </c>
      <c r="D4" t="s">
        <v>48</v>
      </c>
      <c r="E4">
        <v>2020</v>
      </c>
      <c r="F4" t="s">
        <v>49</v>
      </c>
      <c r="G4" t="s">
        <v>50</v>
      </c>
      <c r="H4" t="s">
        <v>51</v>
      </c>
      <c r="I4" t="s">
        <v>52</v>
      </c>
      <c r="J4">
        <v>42310</v>
      </c>
      <c r="K4">
        <v>3</v>
      </c>
      <c r="L4" t="s">
        <v>53</v>
      </c>
      <c r="M4" t="s">
        <v>54</v>
      </c>
      <c r="N4" t="s">
        <v>55</v>
      </c>
      <c r="O4" t="s">
        <v>55</v>
      </c>
      <c r="P4" t="s">
        <v>56</v>
      </c>
      <c r="Q4" t="s">
        <v>57</v>
      </c>
      <c r="R4" t="s">
        <v>58</v>
      </c>
      <c r="S4">
        <v>4</v>
      </c>
      <c r="T4" t="s">
        <v>59</v>
      </c>
      <c r="U4" t="s">
        <v>60</v>
      </c>
      <c r="V4" t="s">
        <v>61</v>
      </c>
      <c r="W4" t="s">
        <v>58</v>
      </c>
      <c r="X4" t="s">
        <v>62</v>
      </c>
      <c r="Y4" t="s">
        <v>63</v>
      </c>
      <c r="Z4" t="s">
        <v>64</v>
      </c>
      <c r="AA4" t="s">
        <v>65</v>
      </c>
      <c r="AB4" t="s">
        <v>66</v>
      </c>
    </row>
    <row r="5" spans="1:28" x14ac:dyDescent="0.25">
      <c r="A5" t="s">
        <v>67</v>
      </c>
      <c r="B5" t="s">
        <v>68</v>
      </c>
      <c r="C5" t="s">
        <v>69</v>
      </c>
      <c r="D5" t="s">
        <v>70</v>
      </c>
      <c r="E5">
        <v>2023</v>
      </c>
      <c r="F5" t="s">
        <v>71</v>
      </c>
      <c r="G5" t="s">
        <v>72</v>
      </c>
      <c r="H5" t="s">
        <v>73</v>
      </c>
      <c r="I5" t="s">
        <v>74</v>
      </c>
      <c r="J5">
        <v>8500</v>
      </c>
      <c r="K5">
        <v>5</v>
      </c>
      <c r="L5" t="s">
        <v>60</v>
      </c>
      <c r="M5" t="s">
        <v>60</v>
      </c>
      <c r="N5" t="s">
        <v>55</v>
      </c>
      <c r="O5" t="s">
        <v>55</v>
      </c>
      <c r="P5" t="s">
        <v>75</v>
      </c>
      <c r="Q5" t="s">
        <v>75</v>
      </c>
      <c r="R5" t="s">
        <v>75</v>
      </c>
      <c r="S5">
        <v>5</v>
      </c>
      <c r="T5" t="s">
        <v>60</v>
      </c>
      <c r="U5" t="s">
        <v>60</v>
      </c>
      <c r="V5" t="s">
        <v>60</v>
      </c>
      <c r="W5" t="s">
        <v>75</v>
      </c>
      <c r="X5" t="s">
        <v>60</v>
      </c>
      <c r="Y5" t="s">
        <v>60</v>
      </c>
      <c r="Z5" t="s">
        <v>64</v>
      </c>
      <c r="AA5" t="s">
        <v>65</v>
      </c>
      <c r="AB5" t="s">
        <v>66</v>
      </c>
    </row>
    <row r="6" spans="1:28" x14ac:dyDescent="0.25">
      <c r="A6" t="s">
        <v>76</v>
      </c>
      <c r="B6" t="s">
        <v>77</v>
      </c>
      <c r="C6" t="s">
        <v>78</v>
      </c>
      <c r="D6" t="s">
        <v>79</v>
      </c>
      <c r="E6">
        <v>2022</v>
      </c>
      <c r="F6" t="s">
        <v>49</v>
      </c>
      <c r="G6" t="s">
        <v>80</v>
      </c>
      <c r="H6" t="s">
        <v>81</v>
      </c>
      <c r="I6" t="s">
        <v>82</v>
      </c>
      <c r="J6">
        <v>21400</v>
      </c>
      <c r="K6">
        <v>4</v>
      </c>
      <c r="L6" t="s">
        <v>83</v>
      </c>
      <c r="M6" t="s">
        <v>60</v>
      </c>
      <c r="N6" t="s">
        <v>55</v>
      </c>
      <c r="O6" t="s">
        <v>55</v>
      </c>
      <c r="P6" t="s">
        <v>58</v>
      </c>
      <c r="Q6" t="s">
        <v>58</v>
      </c>
      <c r="R6" t="s">
        <v>58</v>
      </c>
      <c r="S6">
        <v>3</v>
      </c>
      <c r="T6" t="s">
        <v>84</v>
      </c>
      <c r="U6" t="s">
        <v>60</v>
      </c>
      <c r="V6" t="s">
        <v>60</v>
      </c>
      <c r="W6" t="s">
        <v>58</v>
      </c>
      <c r="X6" t="s">
        <v>60</v>
      </c>
      <c r="Y6" t="s">
        <v>85</v>
      </c>
      <c r="Z6" t="s">
        <v>64</v>
      </c>
      <c r="AA6" t="s">
        <v>65</v>
      </c>
      <c r="AB6" t="s">
        <v>66</v>
      </c>
    </row>
  </sheetData>
  <mergeCells count="1">
    <mergeCell ref="A1:AB1"/>
  </mergeCells>
  <conditionalFormatting sqref="Z4:Z1000">
    <cfRule type="cellIs" dxfId="0" priority="1" operator="equal">
      <formula>"N"</formula>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5" t="s">
        <v>86</v>
      </c>
      <c r="B2" s="15"/>
      <c r="C2" s="15"/>
      <c r="D2" s="15"/>
      <c r="E2" s="15"/>
      <c r="F2" s="15"/>
      <c r="G2" s="15"/>
    </row>
    <row r="5" spans="2:7" x14ac:dyDescent="0.25">
      <c r="B5" s="16" t="s">
        <v>87</v>
      </c>
      <c r="C5" s="16"/>
      <c r="D5" s="16" t="s">
        <v>88</v>
      </c>
      <c r="E5" s="16"/>
      <c r="F5" s="16" t="s">
        <v>89</v>
      </c>
      <c r="G5" s="16"/>
    </row>
    <row r="6" spans="2:7" x14ac:dyDescent="0.25">
      <c r="B6" s="17">
        <f>COUNTA(InspectionLog[Inspection Number])</f>
      </c>
      <c r="C6" s="17"/>
      <c r="D6" s="18">
        <f>AVERAGE(InspectionLog[Paint Condition (1-5)])</f>
      </c>
      <c r="E6" s="18"/>
      <c r="F6" s="18">
        <f>AVERAGE(InspectionLog[Interior Condition (1-5)])</f>
      </c>
      <c r="G6" s="18"/>
    </row>
    <row r="7" spans="2:7" x14ac:dyDescent="0.25">
      <c r="B7" s="19"/>
      <c r="C7" s="20"/>
      <c r="D7" s="19"/>
      <c r="E7" s="20"/>
      <c r="F7" s="19"/>
      <c r="G7" s="20"/>
    </row>
    <row r="10" spans="2:7" x14ac:dyDescent="0.25">
      <c r="B10" s="16" t="s">
        <v>90</v>
      </c>
      <c r="C10" s="16"/>
      <c r="D10" s="16" t="s">
        <v>91</v>
      </c>
      <c r="E10" s="16"/>
      <c r="F10" s="16" t="s">
        <v>92</v>
      </c>
      <c r="G10" s="16"/>
    </row>
    <row r="11" spans="2:7" x14ac:dyDescent="0.25">
      <c r="B11" s="17">
        <f>COUNTIF(InspectionLog[Photos Taken (Y/N)],"Y")</f>
      </c>
      <c r="C11" s="17"/>
      <c r="D11" s="21">
        <f>COUNTIF(InspectionLog[Photos Taken (Y/N)],"Y")/COUNTA(InspectionLog[Inspection Number])</f>
      </c>
      <c r="E11" s="21"/>
      <c r="F11" s="17">
        <f>COUNTIF(InspectionLog[Customer Signature],"Signed")</f>
      </c>
      <c r="G11" s="17"/>
    </row>
    <row r="12" spans="2:7" x14ac:dyDescent="0.25">
      <c r="B12" s="19"/>
      <c r="C12" s="20"/>
      <c r="D12" s="19"/>
      <c r="E12" s="20"/>
      <c r="F12" s="19"/>
      <c r="G12" s="20"/>
    </row>
    <row r="15" spans="2:3" x14ac:dyDescent="0.25">
      <c r="B15" s="16" t="s">
        <v>93</v>
      </c>
      <c r="C15" s="16"/>
    </row>
    <row r="16" spans="2:3" x14ac:dyDescent="0.25">
      <c r="B16" s="17">
        <f>INDEX(InspectionLog[Customer Name],MATCH(MIN(InspectionLog[Paint Condition (1-5)]),InspectionLog[Paint Condition (1-5)],0))</f>
      </c>
      <c r="C16" s="17"/>
    </row>
    <row r="17" spans="2:3" x14ac:dyDescent="0.25">
      <c r="B17" s="22" t="s">
        <v>94</v>
      </c>
      <c r="C17" s="22"/>
    </row>
    <row r="19" spans="1:7" x14ac:dyDescent="0.25">
      <c r="A19" s="23" t="s">
        <v>95</v>
      </c>
      <c r="B19" s="23"/>
      <c r="C19" s="23"/>
      <c r="D19" s="23"/>
      <c r="E19" s="23"/>
      <c r="F19" s="23"/>
      <c r="G19" s="23"/>
    </row>
  </sheetData>
  <mergeCells count="17">
    <mergeCell ref="A2:G2"/>
    <mergeCell ref="B5:C5"/>
    <mergeCell ref="D5:E5"/>
    <mergeCell ref="F5:G5"/>
    <mergeCell ref="B6:C6"/>
    <mergeCell ref="D6:E6"/>
    <mergeCell ref="F6:G6"/>
    <mergeCell ref="B10:C10"/>
    <mergeCell ref="D10:E10"/>
    <mergeCell ref="F10:G10"/>
    <mergeCell ref="B11:C11"/>
    <mergeCell ref="D11:E11"/>
    <mergeCell ref="F11:G11"/>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7"/>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5" t="s">
        <v>96</v>
      </c>
      <c r="B2" s="15"/>
      <c r="C2" s="15"/>
      <c r="D2" s="15"/>
    </row>
    <row r="4" ht="18" customHeight="1" spans="1:4" x14ac:dyDescent="0.25">
      <c r="A4" s="5" t="s">
        <v>97</v>
      </c>
      <c r="B4" s="5"/>
      <c r="C4" s="5"/>
      <c r="D4" s="5"/>
    </row>
    <row r="5" ht="18" customHeight="1" spans="1:4" x14ac:dyDescent="0.25">
      <c r="A5" s="5" t="s">
        <v>98</v>
      </c>
      <c r="B5" s="5"/>
      <c r="C5" s="5"/>
      <c r="D5" s="5"/>
    </row>
    <row r="6" ht="18" customHeight="1" spans="1:4" x14ac:dyDescent="0.25">
      <c r="A6" s="5" t="s">
        <v>99</v>
      </c>
      <c r="B6" s="5"/>
      <c r="C6" s="5"/>
      <c r="D6" s="5"/>
    </row>
    <row r="7" ht="18" customHeight="1" spans="1:4" x14ac:dyDescent="0.25">
      <c r="A7" s="5" t="s">
        <v>100</v>
      </c>
      <c r="B7" s="5"/>
      <c r="C7" s="5"/>
      <c r="D7" s="5"/>
    </row>
    <row r="8" ht="18" customHeight="1" spans="1:4" x14ac:dyDescent="0.25">
      <c r="A8" s="5" t="s">
        <v>101</v>
      </c>
      <c r="B8" s="5"/>
      <c r="C8" s="5"/>
      <c r="D8" s="5"/>
    </row>
    <row r="11" spans="1:1" x14ac:dyDescent="0.25">
      <c r="A11" s="6" t="s">
        <v>102</v>
      </c>
    </row>
    <row r="12" spans="1:4" x14ac:dyDescent="0.25">
      <c r="A12" s="23" t="s">
        <v>103</v>
      </c>
      <c r="B12" s="23"/>
      <c r="C12" s="23"/>
      <c r="D12" s="23"/>
    </row>
    <row r="14" spans="2:3" x14ac:dyDescent="0.25">
      <c r="B14" s="14" t="s">
        <v>104</v>
      </c>
      <c r="C14" s="14" t="s">
        <v>105</v>
      </c>
    </row>
    <row r="15" spans="2:3" x14ac:dyDescent="0.25">
      <c r="B15">
        <f>'Data Entry'!C4</f>
      </c>
      <c r="C15" s="24">
        <f>'Data Entry'!K4</f>
      </c>
    </row>
    <row r="16" spans="2:3" x14ac:dyDescent="0.25">
      <c r="B16">
        <f>'Data Entry'!C5</f>
      </c>
      <c r="C16" s="24">
        <f>'Data Entry'!K5</f>
      </c>
    </row>
    <row r="17" spans="2:3" x14ac:dyDescent="0.25">
      <c r="B17">
        <f>'Data Entry'!C6</f>
      </c>
      <c r="C17" s="24">
        <f>'Data Entry'!K6</f>
      </c>
    </row>
  </sheetData>
  <mergeCells count="7">
    <mergeCell ref="A2:D2"/>
    <mergeCell ref="A4:D4"/>
    <mergeCell ref="A5:D5"/>
    <mergeCell ref="A6:D6"/>
    <mergeCell ref="A7:D7"/>
    <mergeCell ref="A8:D8"/>
    <mergeCell ref="A12:D12"/>
  </mergeCells>
  <conditionalFormatting sqref="C15:C17">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2026-07-09T18:34:10Z</dcterms:created>
  <dcterms:modified xsi:type="dcterms:W3CDTF">2026-07-09T18:34:10Z</dcterms:modified>
</cp:coreProperties>
</file>